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Documents\Finance 6020 (MBA core)\RWJJ 13th Solutions\Excel Chapter Problems Solutions\"/>
    </mc:Choice>
  </mc:AlternateContent>
  <bookViews>
    <workbookView xWindow="0" yWindow="0" windowWidth="28800" windowHeight="12135"/>
  </bookViews>
  <sheets>
    <sheet name="Chapter 14" sheetId="2" r:id="rId1"/>
    <sheet name="#1" sheetId="1" r:id="rId2"/>
  </sheets>
  <calcPr calcId="162913"/>
</workbook>
</file>

<file path=xl/calcChain.xml><?xml version="1.0" encoding="utf-8"?>
<calcChain xmlns="http://schemas.openxmlformats.org/spreadsheetml/2006/main">
  <c r="D28" i="1" l="1"/>
  <c r="E28" i="1"/>
  <c r="H28" i="1" s="1"/>
  <c r="I28" i="1" s="1"/>
  <c r="K28" i="1" s="1"/>
  <c r="G28" i="1"/>
  <c r="D29" i="1"/>
  <c r="E29" i="1"/>
  <c r="G29" i="1"/>
  <c r="D30" i="1"/>
  <c r="E30" i="1"/>
  <c r="G30" i="1"/>
  <c r="D31" i="1"/>
  <c r="E31" i="1"/>
  <c r="G31" i="1"/>
  <c r="D32" i="1"/>
  <c r="E32" i="1"/>
  <c r="H32" i="1" s="1"/>
  <c r="I32" i="1" s="1"/>
  <c r="G32" i="1"/>
  <c r="D33" i="1"/>
  <c r="E33" i="1"/>
  <c r="G33" i="1"/>
  <c r="D34" i="1"/>
  <c r="E34" i="1"/>
  <c r="G34" i="1"/>
  <c r="D35" i="1"/>
  <c r="E35" i="1"/>
  <c r="G35" i="1"/>
  <c r="D36" i="1"/>
  <c r="E36" i="1"/>
  <c r="G36" i="1"/>
  <c r="H36" i="1" l="1"/>
  <c r="I36" i="1" s="1"/>
  <c r="H29" i="1"/>
  <c r="I29" i="1" s="1"/>
  <c r="H30" i="1"/>
  <c r="I30" i="1" s="1"/>
  <c r="H33" i="1"/>
  <c r="I33" i="1" s="1"/>
  <c r="H35" i="1"/>
  <c r="I35" i="1" s="1"/>
  <c r="H31" i="1"/>
  <c r="I31" i="1" s="1"/>
  <c r="H34" i="1"/>
  <c r="I34" i="1" s="1"/>
  <c r="K29" i="1"/>
  <c r="K30" i="1" s="1"/>
  <c r="K31" i="1" s="1"/>
  <c r="K32" i="1" s="1"/>
  <c r="K33" i="1" s="1"/>
  <c r="K34" i="1" s="1"/>
  <c r="K35" i="1" s="1"/>
  <c r="K36" i="1" s="1"/>
</calcChain>
</file>

<file path=xl/sharedStrings.xml><?xml version="1.0" encoding="utf-8"?>
<sst xmlns="http://schemas.openxmlformats.org/spreadsheetml/2006/main" count="40" uniqueCount="30">
  <si>
    <t>Input area:</t>
  </si>
  <si>
    <t>Output area:</t>
  </si>
  <si>
    <t>Input boxes in tan</t>
  </si>
  <si>
    <t>Output boxes in yellow</t>
  </si>
  <si>
    <t>Given data in blue</t>
  </si>
  <si>
    <t>Calculations in red</t>
  </si>
  <si>
    <t>Answers in green</t>
  </si>
  <si>
    <t>Date</t>
  </si>
  <si>
    <t>Market
Return</t>
  </si>
  <si>
    <t>Company
Return</t>
  </si>
  <si>
    <t>Abmormal returns</t>
  </si>
  <si>
    <t>Sum</t>
  </si>
  <si>
    <t>Return</t>
  </si>
  <si>
    <t>Average</t>
  </si>
  <si>
    <t>Abnormal</t>
  </si>
  <si>
    <t>Cumulative</t>
  </si>
  <si>
    <t>Residual</t>
  </si>
  <si>
    <t>Question 1</t>
  </si>
  <si>
    <t>Days from</t>
  </si>
  <si>
    <t>Announcement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</si>
  <si>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</si>
  <si>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</si>
  <si>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</si>
  <si>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</si>
  <si>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Chapter 14</t>
  </si>
  <si>
    <t>Delta</t>
  </si>
  <si>
    <t>American Airlines</t>
  </si>
  <si>
    <t>United</t>
  </si>
  <si>
    <t>American</t>
  </si>
  <si>
    <t>Problem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</si>
</sst>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164" formatCode="0.0000"/>
    <numFmt numFmtId="165" formatCode="m/d;@"/>
    <numFmt numFmtId="166" formatCode="0.0"/>
  </numFmts>
  <fonts count="20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indexed="48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57"/>
      <name val="Arial"/>
      <family val="2"/>
    </font>
    <font>
      <sz val="10"/>
      <color indexed="50"/>
      <name val="Arial"/>
      <family val="2"/>
    </font>
    <font>
      <sz val="12"/>
      <color indexed="57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0" borderId="0" xfId="0" applyFont="1" applyFill="1" applyBorder="1"/>
    <xf numFmtId="0" fontId="6" fillId="3" borderId="0" xfId="0" applyFont="1" applyFill="1" applyBorder="1"/>
    <xf numFmtId="0" fontId="7" fillId="3" borderId="5" xfId="0" applyFont="1" applyFill="1" applyBorder="1"/>
    <xf numFmtId="0" fontId="6" fillId="0" borderId="0" xfId="0" applyFont="1" applyFill="1" applyBorder="1"/>
    <xf numFmtId="8" fontId="6" fillId="0" borderId="0" xfId="0" applyNumberFormat="1" applyFont="1" applyFill="1" applyBorder="1"/>
    <xf numFmtId="0" fontId="7" fillId="3" borderId="6" xfId="0" applyFont="1" applyFill="1" applyBorder="1"/>
    <xf numFmtId="6" fontId="6" fillId="3" borderId="7" xfId="0" applyNumberFormat="1" applyFont="1" applyFill="1" applyBorder="1"/>
    <xf numFmtId="6" fontId="6" fillId="0" borderId="0" xfId="0" applyNumberFormat="1" applyFont="1" applyFill="1" applyBorder="1"/>
    <xf numFmtId="164" fontId="10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 applyBorder="1"/>
    <xf numFmtId="0" fontId="7" fillId="0" borderId="0" xfId="0" applyFont="1"/>
    <xf numFmtId="0" fontId="7" fillId="4" borderId="0" xfId="0" applyFont="1" applyFill="1" applyBorder="1"/>
    <xf numFmtId="0" fontId="7" fillId="4" borderId="0" xfId="0" applyFont="1" applyFill="1"/>
    <xf numFmtId="0" fontId="0" fillId="4" borderId="0" xfId="0" applyFill="1"/>
    <xf numFmtId="2" fontId="11" fillId="4" borderId="0" xfId="0" applyNumberFormat="1" applyFont="1" applyFill="1" applyBorder="1" applyAlignment="1"/>
    <xf numFmtId="0" fontId="12" fillId="4" borderId="0" xfId="0" applyFont="1" applyFill="1" applyBorder="1"/>
    <xf numFmtId="0" fontId="13" fillId="4" borderId="0" xfId="0" applyFont="1" applyFill="1" applyBorder="1" applyAlignment="1">
      <alignment horizontal="center"/>
    </xf>
    <xf numFmtId="0" fontId="6" fillId="4" borderId="0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8" fillId="4" borderId="0" xfId="0" applyFont="1" applyFill="1" applyBorder="1"/>
    <xf numFmtId="0" fontId="0" fillId="4" borderId="0" xfId="0" applyFill="1" applyBorder="1"/>
    <xf numFmtId="0" fontId="7" fillId="3" borderId="0" xfId="0" applyFont="1" applyFill="1" applyBorder="1"/>
    <xf numFmtId="0" fontId="4" fillId="2" borderId="0" xfId="0" applyFont="1" applyFill="1" applyBorder="1"/>
    <xf numFmtId="165" fontId="4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0" xfId="0" applyFont="1" applyFill="1" applyBorder="1" applyAlignment="1"/>
    <xf numFmtId="166" fontId="5" fillId="2" borderId="0" xfId="0" applyNumberFormat="1" applyFont="1" applyFill="1" applyBorder="1" applyAlignment="1">
      <alignment horizontal="center"/>
    </xf>
    <xf numFmtId="166" fontId="18" fillId="3" borderId="0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Border="1" applyAlignment="1"/>
    <xf numFmtId="0" fontId="7" fillId="3" borderId="4" xfId="0" applyFont="1" applyFill="1" applyBorder="1"/>
    <xf numFmtId="0" fontId="6" fillId="3" borderId="5" xfId="0" applyFont="1" applyFill="1" applyBorder="1"/>
    <xf numFmtId="6" fontId="6" fillId="3" borderId="8" xfId="0" applyNumberFormat="1" applyFont="1" applyFill="1" applyBorder="1"/>
    <xf numFmtId="0" fontId="6" fillId="3" borderId="5" xfId="0" applyFont="1" applyFill="1" applyBorder="1" applyAlignment="1">
      <alignment horizontal="center"/>
    </xf>
    <xf numFmtId="0" fontId="19" fillId="4" borderId="0" xfId="0" applyFont="1" applyFill="1" applyBorder="1"/>
    <xf numFmtId="0" fontId="2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Cumulative Abnormal Returns</a:t>
            </a:r>
          </a:p>
        </c:rich>
      </c:tx>
      <c:layout>
        <c:manualLayout>
          <c:xMode val="edge"/>
          <c:yMode val="edge"/>
          <c:x val="0.26122475010438267"/>
          <c:y val="3.8596623480754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7974029390573"/>
          <c:y val="0.23157974088452879"/>
          <c:w val="0.8224497991567673"/>
          <c:h val="0.5964932719753014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'#1'!$C$28:$C$36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cat>
          <c:val>
            <c:numRef>
              <c:f>'#1'!$K$28:$K$36</c:f>
              <c:numCache>
                <c:formatCode>0.0</c:formatCode>
                <c:ptCount val="9"/>
                <c:pt idx="0">
                  <c:v>-0.20000000000000004</c:v>
                </c:pt>
                <c:pt idx="1">
                  <c:v>-0.10000000000000007</c:v>
                </c:pt>
                <c:pt idx="2">
                  <c:v>-0.10000000000000009</c:v>
                </c:pt>
                <c:pt idx="3">
                  <c:v>-0.10000000000000009</c:v>
                </c:pt>
                <c:pt idx="4">
                  <c:v>1.7</c:v>
                </c:pt>
                <c:pt idx="5">
                  <c:v>1.7999999999999998</c:v>
                </c:pt>
                <c:pt idx="6">
                  <c:v>1.7999999999999998</c:v>
                </c:pt>
                <c:pt idx="7">
                  <c:v>1.6999999999999997</c:v>
                </c:pt>
                <c:pt idx="8">
                  <c:v>1.5999999999999996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DA-4527-9A8B-E43A225C9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96000"/>
        <c:axId val="477996560"/>
      </c:lineChart>
      <c:catAx>
        <c:axId val="47799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 from announcement</a:t>
                </a:r>
              </a:p>
            </c:rich>
          </c:tx>
          <c:layout>
            <c:manualLayout>
              <c:xMode val="edge"/>
              <c:yMode val="edge"/>
              <c:x val="0.38979630679638355"/>
              <c:y val="0.86666963634058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99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799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CAR</a:t>
                </a:r>
              </a:p>
            </c:rich>
          </c:tx>
          <c:layout>
            <c:manualLayout>
              <c:xMode val="edge"/>
              <c:yMode val="edge"/>
              <c:x val="3.2653093763047834E-2"/>
              <c:y val="0.477194617580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996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38</xdr:row>
      <xdr:rowOff>76200</xdr:rowOff>
    </xdr:from>
    <xdr:to>
      <xdr:col>8</xdr:col>
      <xdr:colOff>695325</xdr:colOff>
      <xdr:row>51</xdr:row>
      <xdr:rowOff>190500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>
      <selection activeCell="D15" sqref="D15"/>
    </sheetView>
  </sheetViews>
  <sheetFormatPr defaultRowHeight="12.75" x14ac:dyDescent="0.2"/>
  <cols>
    <col min="1" max="3" width="9.140625" style="29"/>
    <col min="4" max="4" width="42.5703125" style="29" customWidth="1"/>
    <col min="5" max="16384" width="9.140625" style="29"/>
  </cols>
  <sheetData>
    <row r="1" spans="1:29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1:29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29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spans="1:29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9" spans="1:29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spans="1:29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</row>
    <row r="11" spans="1:29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 spans="1:29" ht="59.25" x14ac:dyDescent="0.75">
      <c r="A12" s="27"/>
      <c r="B12" s="27"/>
      <c r="C12" s="27"/>
      <c r="D12" s="30" t="s">
        <v>24</v>
      </c>
      <c r="E12" s="27"/>
      <c r="F12" s="31"/>
      <c r="G12" s="27"/>
      <c r="H12" s="27"/>
      <c r="I12" s="27"/>
      <c r="J12" s="27"/>
      <c r="K12" s="27"/>
      <c r="L12" s="27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spans="1:29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 spans="1:29" ht="23.25" x14ac:dyDescent="0.35">
      <c r="A14" s="27"/>
      <c r="B14" s="27"/>
      <c r="C14" s="27"/>
      <c r="D14" s="32" t="s">
        <v>29</v>
      </c>
      <c r="E14" s="27"/>
      <c r="F14" s="27"/>
      <c r="G14" s="27"/>
      <c r="H14" s="27"/>
      <c r="I14" s="27"/>
      <c r="J14" s="27"/>
      <c r="K14" s="27"/>
      <c r="L14" s="27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spans="1:29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spans="1:29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spans="1:29" ht="15" x14ac:dyDescent="0.2">
      <c r="A17" s="27"/>
      <c r="B17" s="27"/>
      <c r="C17" s="27"/>
      <c r="D17" s="33"/>
      <c r="E17" s="27"/>
      <c r="F17" s="27"/>
      <c r="G17" s="27"/>
      <c r="H17" s="27"/>
      <c r="I17" s="27"/>
      <c r="J17" s="27"/>
      <c r="K17" s="27"/>
      <c r="L17" s="27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1:29" ht="15.75" x14ac:dyDescent="0.25">
      <c r="A18" s="27"/>
      <c r="B18" s="27"/>
      <c r="C18" s="27"/>
      <c r="D18" s="34" t="s">
        <v>2</v>
      </c>
      <c r="E18" s="27"/>
      <c r="F18" s="27"/>
      <c r="G18" s="27"/>
      <c r="H18" s="27"/>
      <c r="I18" s="27"/>
      <c r="J18" s="27"/>
      <c r="K18" s="27"/>
      <c r="L18" s="27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</row>
    <row r="19" spans="1:29" ht="15.75" x14ac:dyDescent="0.25">
      <c r="A19" s="27"/>
      <c r="B19" s="27"/>
      <c r="C19" s="27"/>
      <c r="D19" s="35" t="s">
        <v>3</v>
      </c>
      <c r="E19" s="27"/>
      <c r="F19" s="27"/>
      <c r="G19" s="27"/>
      <c r="H19" s="27"/>
      <c r="I19" s="27"/>
      <c r="J19" s="27"/>
      <c r="K19" s="27"/>
      <c r="L19" s="2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15.75" x14ac:dyDescent="0.25">
      <c r="A20" s="27"/>
      <c r="B20" s="27"/>
      <c r="C20" s="27"/>
      <c r="D20" s="36" t="s">
        <v>4</v>
      </c>
      <c r="E20" s="27"/>
      <c r="F20" s="27"/>
      <c r="G20" s="27"/>
      <c r="H20" s="27"/>
      <c r="I20" s="27"/>
      <c r="J20" s="27"/>
      <c r="K20" s="27"/>
      <c r="L20" s="27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15.75" x14ac:dyDescent="0.25">
      <c r="A21" s="27"/>
      <c r="B21" s="27"/>
      <c r="C21" s="27"/>
      <c r="D21" s="37" t="s">
        <v>5</v>
      </c>
      <c r="E21" s="27"/>
      <c r="F21" s="27"/>
      <c r="G21" s="27"/>
      <c r="H21" s="27"/>
      <c r="I21" s="27"/>
      <c r="J21" s="27"/>
      <c r="K21" s="27"/>
      <c r="L21" s="27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15.75" x14ac:dyDescent="0.25">
      <c r="A22" s="27"/>
      <c r="B22" s="27"/>
      <c r="C22" s="27"/>
      <c r="D22" s="38" t="s">
        <v>6</v>
      </c>
      <c r="E22" s="27"/>
      <c r="F22" s="27"/>
      <c r="G22" s="27"/>
      <c r="H22" s="27"/>
      <c r="I22" s="27"/>
      <c r="J22" s="27"/>
      <c r="K22" s="27"/>
      <c r="L22" s="27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15" x14ac:dyDescent="0.2">
      <c r="A23" s="27"/>
      <c r="B23" s="27"/>
      <c r="C23" s="27"/>
      <c r="D23" s="33"/>
      <c r="E23" s="27"/>
      <c r="F23" s="27"/>
      <c r="G23" s="27"/>
      <c r="H23" s="27"/>
      <c r="I23" s="27"/>
      <c r="J23" s="27"/>
      <c r="K23" s="27"/>
      <c r="L23" s="2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x14ac:dyDescent="0.2">
      <c r="A24" s="27"/>
      <c r="B24" s="27"/>
      <c r="C24" s="27"/>
      <c r="D24" s="58" t="s">
        <v>20</v>
      </c>
      <c r="E24" s="27"/>
      <c r="F24" s="27"/>
      <c r="G24" s="27"/>
      <c r="H24" s="27"/>
      <c r="I24" s="27"/>
      <c r="J24" s="27"/>
      <c r="K24" s="27"/>
      <c r="L24" s="27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x14ac:dyDescent="0.2">
      <c r="A25" s="27"/>
      <c r="B25" s="27"/>
      <c r="C25" s="27"/>
      <c r="D25" s="58" t="s">
        <v>21</v>
      </c>
      <c r="E25" s="27"/>
      <c r="F25" s="27"/>
      <c r="G25" s="27"/>
      <c r="H25" s="27"/>
      <c r="I25" s="27"/>
      <c r="J25" s="27"/>
      <c r="K25" s="27"/>
      <c r="L25" s="27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x14ac:dyDescent="0.2">
      <c r="A26" s="27"/>
      <c r="B26" s="27"/>
      <c r="C26" s="27"/>
      <c r="D26" s="58" t="s">
        <v>22</v>
      </c>
      <c r="E26" s="27"/>
      <c r="F26" s="27"/>
      <c r="G26" s="27"/>
      <c r="H26" s="27"/>
      <c r="I26" s="27"/>
      <c r="J26" s="27"/>
      <c r="K26" s="27"/>
      <c r="L26" s="27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x14ac:dyDescent="0.2">
      <c r="A27" s="27"/>
      <c r="B27" s="27"/>
      <c r="C27" s="27"/>
      <c r="D27" s="58" t="s">
        <v>23</v>
      </c>
      <c r="E27" s="27"/>
      <c r="F27" s="27"/>
      <c r="G27" s="27"/>
      <c r="H27" s="27"/>
      <c r="I27" s="27"/>
      <c r="J27" s="27"/>
      <c r="K27" s="27"/>
      <c r="L27" s="27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29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</row>
    <row r="43" spans="1:29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</row>
    <row r="44" spans="1:29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1:29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1:29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</row>
    <row r="47" spans="1:29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1:29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spans="1:12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</row>
    <row r="50" spans="1:12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1:12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1:12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1:12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spans="1:12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2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spans="1:12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</row>
    <row r="57" spans="1:12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</row>
    <row r="58" spans="1:12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spans="1:12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spans="1:12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61" spans="1:12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spans="1:12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</row>
    <row r="63" spans="1:12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</row>
    <row r="64" spans="1:12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</row>
    <row r="65" spans="1:12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</row>
    <row r="66" spans="1:12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</row>
    <row r="67" spans="1:12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1:12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69" spans="1:12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</row>
    <row r="70" spans="1:12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</row>
    <row r="71" spans="1:12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</row>
    <row r="72" spans="1:12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</row>
    <row r="73" spans="1:12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</row>
    <row r="74" spans="1:12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</row>
    <row r="75" spans="1:12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</row>
    <row r="76" spans="1:12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</row>
    <row r="77" spans="1:12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</row>
    <row r="78" spans="1:12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</row>
    <row r="79" spans="1:12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</row>
    <row r="80" spans="1:12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</row>
    <row r="81" spans="1:12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</row>
    <row r="82" spans="1:12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</row>
    <row r="83" spans="1:12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</row>
    <row r="84" spans="1:12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</row>
    <row r="85" spans="1:12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</row>
    <row r="86" spans="1:12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</row>
    <row r="87" spans="1:12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</row>
    <row r="88" spans="1:12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</row>
    <row r="89" spans="1:12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</row>
    <row r="90" spans="1:12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</row>
    <row r="91" spans="1:12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</row>
    <row r="92" spans="1:12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</row>
    <row r="93" spans="1:12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</row>
    <row r="94" spans="1:12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</row>
    <row r="95" spans="1:12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</row>
    <row r="96" spans="1:12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</row>
    <row r="97" spans="1:12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</row>
    <row r="98" spans="1:12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</row>
    <row r="99" spans="1:12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</row>
    <row r="100" spans="1:12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</row>
    <row r="101" spans="1:12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</row>
    <row r="102" spans="1:12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2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2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</row>
    <row r="105" spans="1:12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</row>
    <row r="106" spans="1:12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zoomScaleNormal="100" workbookViewId="0">
      <selection activeCell="D26" sqref="D26:G26"/>
    </sheetView>
  </sheetViews>
  <sheetFormatPr defaultRowHeight="12.75" x14ac:dyDescent="0.2"/>
  <cols>
    <col min="2" max="2" width="3.140625" customWidth="1"/>
    <col min="3" max="3" width="16.140625" bestFit="1" customWidth="1"/>
    <col min="4" max="5" width="13.140625" customWidth="1"/>
    <col min="6" max="6" width="3.140625" customWidth="1"/>
    <col min="7" max="9" width="13.140625" customWidth="1"/>
    <col min="10" max="10" width="3.140625" customWidth="1"/>
    <col min="11" max="13" width="13.140625" customWidth="1"/>
    <col min="14" max="14" width="3.140625" customWidth="1"/>
    <col min="15" max="15" width="17.85546875" bestFit="1" customWidth="1"/>
    <col min="16" max="16" width="19.85546875" bestFit="1" customWidth="1"/>
    <col min="17" max="17" width="3.140625" customWidth="1"/>
  </cols>
  <sheetData>
    <row r="1" spans="2:14" ht="18.75" customHeight="1" x14ac:dyDescent="0.25">
      <c r="C1" s="1" t="s">
        <v>24</v>
      </c>
      <c r="D1" s="1"/>
      <c r="E1" s="1"/>
      <c r="F1" s="1"/>
      <c r="G1" s="1"/>
      <c r="H1" s="1"/>
      <c r="I1" s="1"/>
      <c r="J1" s="1"/>
      <c r="K1" s="1"/>
      <c r="L1" s="1"/>
    </row>
    <row r="2" spans="2:14" ht="15.75" customHeight="1" x14ac:dyDescent="0.2">
      <c r="C2" s="2" t="s">
        <v>17</v>
      </c>
      <c r="D2" s="2"/>
      <c r="E2" s="2"/>
      <c r="F2" s="2"/>
      <c r="G2" s="2"/>
      <c r="H2" s="2"/>
      <c r="I2" s="2"/>
      <c r="J2" s="2"/>
      <c r="K2" s="2"/>
      <c r="L2" s="2"/>
    </row>
    <row r="3" spans="2:14" ht="15.75" customHeight="1" x14ac:dyDescent="0.2"/>
    <row r="4" spans="2:14" ht="15.75" customHeight="1" x14ac:dyDescent="0.2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</row>
    <row r="5" spans="2:14" ht="15.75" customHeight="1" thickBot="1" x14ac:dyDescent="0.25"/>
    <row r="6" spans="2:14" ht="15.7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2:14" ht="15.75" customHeight="1" x14ac:dyDescent="0.2">
      <c r="B7" s="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8"/>
    </row>
    <row r="8" spans="2:14" ht="15.75" customHeight="1" x14ac:dyDescent="0.2">
      <c r="B8" s="7"/>
      <c r="C8" s="41"/>
      <c r="D8" s="59" t="s">
        <v>25</v>
      </c>
      <c r="E8" s="59"/>
      <c r="F8" s="49"/>
      <c r="G8" s="43"/>
      <c r="H8" s="59" t="s">
        <v>27</v>
      </c>
      <c r="I8" s="59"/>
      <c r="J8" s="43"/>
      <c r="K8" s="43"/>
      <c r="L8" s="59" t="s">
        <v>26</v>
      </c>
      <c r="M8" s="59"/>
      <c r="N8" s="8"/>
    </row>
    <row r="9" spans="2:14" ht="30" x14ac:dyDescent="0.2">
      <c r="B9" s="7"/>
      <c r="C9" s="47" t="s">
        <v>7</v>
      </c>
      <c r="D9" s="48" t="s">
        <v>8</v>
      </c>
      <c r="E9" s="48" t="s">
        <v>9</v>
      </c>
      <c r="F9" s="48"/>
      <c r="G9" s="48" t="s">
        <v>7</v>
      </c>
      <c r="H9" s="48" t="s">
        <v>8</v>
      </c>
      <c r="I9" s="48" t="s">
        <v>9</v>
      </c>
      <c r="J9" s="48"/>
      <c r="K9" s="48" t="s">
        <v>7</v>
      </c>
      <c r="L9" s="48" t="s">
        <v>8</v>
      </c>
      <c r="M9" s="48" t="s">
        <v>9</v>
      </c>
      <c r="N9" s="8"/>
    </row>
    <row r="10" spans="2:14" ht="15.75" customHeight="1" x14ac:dyDescent="0.2">
      <c r="B10" s="7"/>
      <c r="C10" s="44">
        <v>38545</v>
      </c>
      <c r="D10" s="50">
        <v>-0.3</v>
      </c>
      <c r="E10" s="50">
        <v>-0.5</v>
      </c>
      <c r="F10" s="46"/>
      <c r="G10" s="44">
        <v>38391</v>
      </c>
      <c r="H10" s="50">
        <v>-0.9</v>
      </c>
      <c r="I10" s="50">
        <v>-1.1000000000000001</v>
      </c>
      <c r="J10" s="46"/>
      <c r="K10" s="44">
        <v>38626</v>
      </c>
      <c r="L10" s="50">
        <v>0.5</v>
      </c>
      <c r="M10" s="50">
        <v>0.3</v>
      </c>
      <c r="N10" s="8"/>
    </row>
    <row r="11" spans="2:14" ht="15.75" customHeight="1" x14ac:dyDescent="0.2">
      <c r="B11" s="7"/>
      <c r="C11" s="44">
        <v>38546</v>
      </c>
      <c r="D11" s="50">
        <v>0</v>
      </c>
      <c r="E11" s="50">
        <v>0.2</v>
      </c>
      <c r="F11" s="46"/>
      <c r="G11" s="44">
        <v>38392</v>
      </c>
      <c r="H11" s="50">
        <v>-1</v>
      </c>
      <c r="I11" s="50">
        <v>-1.1000000000000001</v>
      </c>
      <c r="J11" s="46"/>
      <c r="K11" s="44">
        <v>38627</v>
      </c>
      <c r="L11" s="50">
        <v>0.4</v>
      </c>
      <c r="M11" s="50">
        <v>0.6</v>
      </c>
      <c r="N11" s="8"/>
    </row>
    <row r="12" spans="2:14" ht="15.75" customHeight="1" x14ac:dyDescent="0.2">
      <c r="B12" s="7"/>
      <c r="C12" s="44">
        <v>38549</v>
      </c>
      <c r="D12" s="50">
        <v>0.5</v>
      </c>
      <c r="E12" s="50">
        <v>0.7</v>
      </c>
      <c r="F12" s="46"/>
      <c r="G12" s="44">
        <v>38393</v>
      </c>
      <c r="H12" s="50">
        <v>0.4</v>
      </c>
      <c r="I12" s="50">
        <v>0.2</v>
      </c>
      <c r="J12" s="46"/>
      <c r="K12" s="44">
        <v>38628</v>
      </c>
      <c r="L12" s="50">
        <v>1.1000000000000001</v>
      </c>
      <c r="M12" s="50">
        <v>1.1000000000000001</v>
      </c>
      <c r="N12" s="8"/>
    </row>
    <row r="13" spans="2:14" ht="15.75" customHeight="1" x14ac:dyDescent="0.2">
      <c r="B13" s="7"/>
      <c r="C13" s="44">
        <v>38550</v>
      </c>
      <c r="D13" s="50">
        <v>-0.5</v>
      </c>
      <c r="E13" s="50">
        <v>-0.3</v>
      </c>
      <c r="F13" s="46"/>
      <c r="G13" s="44">
        <v>38394</v>
      </c>
      <c r="H13" s="50">
        <v>0.6</v>
      </c>
      <c r="I13" s="50">
        <v>0.8</v>
      </c>
      <c r="J13" s="46"/>
      <c r="K13" s="44">
        <v>38631</v>
      </c>
      <c r="L13" s="50">
        <v>0.1</v>
      </c>
      <c r="M13" s="50">
        <v>-0.3</v>
      </c>
      <c r="N13" s="8"/>
    </row>
    <row r="14" spans="2:14" ht="15.75" customHeight="1" x14ac:dyDescent="0.2">
      <c r="B14" s="7"/>
      <c r="C14" s="44">
        <v>38551</v>
      </c>
      <c r="D14" s="50">
        <v>-2.2000000000000002</v>
      </c>
      <c r="E14" s="50">
        <v>1.1000000000000001</v>
      </c>
      <c r="F14" s="46"/>
      <c r="G14" s="44">
        <v>38395</v>
      </c>
      <c r="H14" s="50">
        <v>-0.3</v>
      </c>
      <c r="I14" s="50">
        <v>-0.1</v>
      </c>
      <c r="J14" s="46"/>
      <c r="K14" s="44">
        <v>38632</v>
      </c>
      <c r="L14" s="50">
        <v>-2.2000000000000002</v>
      </c>
      <c r="M14" s="50">
        <v>-0.3</v>
      </c>
      <c r="N14" s="8"/>
    </row>
    <row r="15" spans="2:14" ht="15.75" customHeight="1" x14ac:dyDescent="0.2">
      <c r="B15" s="7"/>
      <c r="C15" s="44">
        <v>38552</v>
      </c>
      <c r="D15" s="50">
        <v>-0.9</v>
      </c>
      <c r="E15" s="50">
        <v>-0.7</v>
      </c>
      <c r="F15" s="46"/>
      <c r="G15" s="44">
        <v>38398</v>
      </c>
      <c r="H15" s="50">
        <v>1.1000000000000001</v>
      </c>
      <c r="I15" s="50">
        <v>1.2</v>
      </c>
      <c r="J15" s="46"/>
      <c r="K15" s="44">
        <v>38633</v>
      </c>
      <c r="L15" s="50">
        <v>0.5</v>
      </c>
      <c r="M15" s="50">
        <v>0.5</v>
      </c>
      <c r="N15" s="8"/>
    </row>
    <row r="16" spans="2:14" ht="15.75" customHeight="1" x14ac:dyDescent="0.2">
      <c r="B16" s="7"/>
      <c r="C16" s="44">
        <v>38553</v>
      </c>
      <c r="D16" s="50">
        <v>-1</v>
      </c>
      <c r="E16" s="50">
        <v>-1.1000000000000001</v>
      </c>
      <c r="F16" s="46"/>
      <c r="G16" s="44">
        <v>38399</v>
      </c>
      <c r="H16" s="50">
        <v>0.5</v>
      </c>
      <c r="I16" s="50">
        <v>0.5</v>
      </c>
      <c r="J16" s="46"/>
      <c r="K16" s="44">
        <v>38634</v>
      </c>
      <c r="L16" s="50">
        <v>-0.3</v>
      </c>
      <c r="M16" s="50">
        <v>-0.2</v>
      </c>
      <c r="N16" s="8"/>
    </row>
    <row r="17" spans="2:17" ht="15.75" customHeight="1" x14ac:dyDescent="0.2">
      <c r="B17" s="7"/>
      <c r="C17" s="44">
        <v>38556</v>
      </c>
      <c r="D17" s="50">
        <v>0.7</v>
      </c>
      <c r="E17" s="50">
        <v>0.5</v>
      </c>
      <c r="F17" s="46"/>
      <c r="G17" s="44">
        <v>38400</v>
      </c>
      <c r="H17" s="50">
        <v>-0.3</v>
      </c>
      <c r="I17" s="50">
        <v>-0.2</v>
      </c>
      <c r="J17" s="46"/>
      <c r="K17" s="44">
        <v>38635</v>
      </c>
      <c r="L17" s="50">
        <v>0.3</v>
      </c>
      <c r="M17" s="50">
        <v>0.1</v>
      </c>
      <c r="N17" s="8"/>
    </row>
    <row r="18" spans="2:17" ht="15.75" customHeight="1" x14ac:dyDescent="0.2">
      <c r="B18" s="7"/>
      <c r="C18" s="44">
        <v>38557</v>
      </c>
      <c r="D18" s="50">
        <v>0.2</v>
      </c>
      <c r="E18" s="50">
        <v>0.1</v>
      </c>
      <c r="F18" s="46"/>
      <c r="G18" s="44">
        <v>38401</v>
      </c>
      <c r="H18" s="50">
        <v>0.3</v>
      </c>
      <c r="I18" s="50">
        <v>0.2</v>
      </c>
      <c r="J18" s="46"/>
      <c r="K18" s="44">
        <v>38638</v>
      </c>
      <c r="L18" s="50">
        <v>0</v>
      </c>
      <c r="M18" s="50">
        <v>-0.1</v>
      </c>
      <c r="N18" s="8"/>
    </row>
    <row r="19" spans="2:17" ht="15.75" customHeight="1" x14ac:dyDescent="0.2">
      <c r="B19" s="7"/>
      <c r="C19" s="42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8"/>
    </row>
    <row r="20" spans="2:17" ht="15.75" customHeight="1" thickBot="1" x14ac:dyDescent="0.2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spans="2:17" ht="15.75" customHeight="1" x14ac:dyDescent="0.2"/>
    <row r="22" spans="2:17" ht="15.75" customHeight="1" x14ac:dyDescent="0.2">
      <c r="C22" s="3" t="s">
        <v>1</v>
      </c>
      <c r="D22" s="3"/>
      <c r="E22" s="3"/>
      <c r="F22" s="3"/>
      <c r="G22" s="3"/>
      <c r="H22" s="3"/>
      <c r="I22" s="3"/>
      <c r="J22" s="3"/>
      <c r="K22" s="3"/>
      <c r="L22" s="3"/>
    </row>
    <row r="23" spans="2:17" ht="15.75" customHeight="1" thickBot="1" x14ac:dyDescent="0.25"/>
    <row r="24" spans="2:17" ht="15.75" customHeight="1" x14ac:dyDescent="0.2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4"/>
      <c r="M24" s="15"/>
      <c r="N24" s="15"/>
      <c r="O24" s="15"/>
    </row>
    <row r="25" spans="2:17" ht="15.75" customHeight="1" x14ac:dyDescent="0.2">
      <c r="B25" s="54"/>
      <c r="C25" s="40"/>
      <c r="D25" s="40"/>
      <c r="E25" s="40"/>
      <c r="F25" s="40"/>
      <c r="G25" s="40"/>
      <c r="H25" s="40"/>
      <c r="I25" s="45" t="s">
        <v>13</v>
      </c>
      <c r="J25" s="40"/>
      <c r="K25" s="45" t="s">
        <v>15</v>
      </c>
      <c r="L25" s="17"/>
      <c r="M25" s="15"/>
      <c r="N25" s="15"/>
      <c r="O25" s="15"/>
    </row>
    <row r="26" spans="2:17" ht="15.75" customHeight="1" x14ac:dyDescent="0.2">
      <c r="B26" s="54"/>
      <c r="C26" s="45" t="s">
        <v>18</v>
      </c>
      <c r="D26" s="60" t="s">
        <v>10</v>
      </c>
      <c r="E26" s="60"/>
      <c r="F26" s="60"/>
      <c r="G26" s="60"/>
      <c r="H26" s="40"/>
      <c r="I26" s="45" t="s">
        <v>14</v>
      </c>
      <c r="J26" s="53"/>
      <c r="K26" s="45" t="s">
        <v>13</v>
      </c>
      <c r="L26" s="17"/>
      <c r="M26" s="15"/>
      <c r="N26" s="15"/>
      <c r="O26" s="15"/>
    </row>
    <row r="27" spans="2:17" ht="15.75" customHeight="1" x14ac:dyDescent="0.2">
      <c r="B27" s="54"/>
      <c r="C27" s="52" t="s">
        <v>19</v>
      </c>
      <c r="D27" s="52" t="s">
        <v>25</v>
      </c>
      <c r="E27" s="52" t="s">
        <v>27</v>
      </c>
      <c r="F27" s="52"/>
      <c r="G27" s="52" t="s">
        <v>28</v>
      </c>
      <c r="H27" s="52" t="s">
        <v>11</v>
      </c>
      <c r="I27" s="52" t="s">
        <v>12</v>
      </c>
      <c r="J27" s="52"/>
      <c r="K27" s="52" t="s">
        <v>16</v>
      </c>
      <c r="L27" s="57"/>
      <c r="M27" s="18"/>
      <c r="N27" s="18"/>
      <c r="O27" s="18"/>
      <c r="P27" s="2"/>
      <c r="Q27" s="2"/>
    </row>
    <row r="28" spans="2:17" ht="15.75" customHeight="1" x14ac:dyDescent="0.2">
      <c r="B28" s="54"/>
      <c r="C28" s="45">
        <v>-4</v>
      </c>
      <c r="D28" s="51">
        <f>E10-D10</f>
        <v>-0.2</v>
      </c>
      <c r="E28" s="51">
        <f>I10-H10</f>
        <v>-0.20000000000000007</v>
      </c>
      <c r="F28" s="16"/>
      <c r="G28" s="51">
        <f>M10-L10</f>
        <v>-0.2</v>
      </c>
      <c r="H28" s="51">
        <f>D28+E28+G28</f>
        <v>-0.60000000000000009</v>
      </c>
      <c r="I28" s="51">
        <f>H28/3</f>
        <v>-0.20000000000000004</v>
      </c>
      <c r="J28" s="16"/>
      <c r="K28" s="51">
        <f>I28</f>
        <v>-0.20000000000000004</v>
      </c>
      <c r="L28" s="55"/>
      <c r="M28" s="18"/>
      <c r="N28" s="18"/>
      <c r="O28" s="18"/>
      <c r="P28" s="2"/>
      <c r="Q28" s="2"/>
    </row>
    <row r="29" spans="2:17" ht="15.75" customHeight="1" x14ac:dyDescent="0.2">
      <c r="B29" s="54"/>
      <c r="C29" s="45">
        <v>-3</v>
      </c>
      <c r="D29" s="51">
        <f t="shared" ref="D29:D36" si="0">E11-D11</f>
        <v>0.2</v>
      </c>
      <c r="E29" s="51">
        <f t="shared" ref="E29:E36" si="1">I11-H11</f>
        <v>-0.10000000000000009</v>
      </c>
      <c r="F29" s="16"/>
      <c r="G29" s="51">
        <f t="shared" ref="G29:G36" si="2">M11-L11</f>
        <v>0.19999999999999996</v>
      </c>
      <c r="H29" s="51">
        <f t="shared" ref="H29:H36" si="3">D29+E29+G29</f>
        <v>0.29999999999999988</v>
      </c>
      <c r="I29" s="51">
        <f t="shared" ref="I29:I36" si="4">H29/3</f>
        <v>9.9999999999999964E-2</v>
      </c>
      <c r="J29" s="16"/>
      <c r="K29" s="51">
        <f>K28+I29</f>
        <v>-0.10000000000000007</v>
      </c>
      <c r="L29" s="55"/>
      <c r="M29" s="18"/>
      <c r="N29" s="18"/>
      <c r="O29" s="18"/>
      <c r="P29" s="2"/>
      <c r="Q29" s="2"/>
    </row>
    <row r="30" spans="2:17" ht="15.75" customHeight="1" x14ac:dyDescent="0.2">
      <c r="B30" s="54"/>
      <c r="C30" s="45">
        <v>-2</v>
      </c>
      <c r="D30" s="51">
        <f t="shared" si="0"/>
        <v>0.19999999999999996</v>
      </c>
      <c r="E30" s="51">
        <f t="shared" si="1"/>
        <v>-0.2</v>
      </c>
      <c r="F30" s="16"/>
      <c r="G30" s="51">
        <f t="shared" si="2"/>
        <v>0</v>
      </c>
      <c r="H30" s="51">
        <f t="shared" si="3"/>
        <v>-5.5511151231257827E-17</v>
      </c>
      <c r="I30" s="51">
        <f t="shared" si="4"/>
        <v>-1.8503717077085941E-17</v>
      </c>
      <c r="J30" s="16"/>
      <c r="K30" s="51">
        <f t="shared" ref="K30:K36" si="5">K29+I30</f>
        <v>-0.10000000000000009</v>
      </c>
      <c r="L30" s="55"/>
      <c r="M30" s="18"/>
      <c r="N30" s="18"/>
      <c r="O30" s="18"/>
      <c r="P30" s="2"/>
      <c r="Q30" s="2"/>
    </row>
    <row r="31" spans="2:17" ht="15.75" customHeight="1" x14ac:dyDescent="0.2">
      <c r="B31" s="54"/>
      <c r="C31" s="45">
        <v>-1</v>
      </c>
      <c r="D31" s="51">
        <f t="shared" si="0"/>
        <v>0.2</v>
      </c>
      <c r="E31" s="51">
        <f t="shared" si="1"/>
        <v>0.20000000000000007</v>
      </c>
      <c r="F31" s="16"/>
      <c r="G31" s="51">
        <f t="shared" si="2"/>
        <v>-0.4</v>
      </c>
      <c r="H31" s="51">
        <f t="shared" si="3"/>
        <v>0</v>
      </c>
      <c r="I31" s="51">
        <f t="shared" si="4"/>
        <v>0</v>
      </c>
      <c r="J31" s="16"/>
      <c r="K31" s="51">
        <f t="shared" si="5"/>
        <v>-0.10000000000000009</v>
      </c>
      <c r="L31" s="55"/>
      <c r="M31" s="18"/>
      <c r="N31" s="18"/>
      <c r="O31" s="18"/>
      <c r="P31" s="2"/>
      <c r="Q31" s="2"/>
    </row>
    <row r="32" spans="2:17" ht="15.75" customHeight="1" x14ac:dyDescent="0.2">
      <c r="B32" s="54"/>
      <c r="C32" s="45">
        <v>0</v>
      </c>
      <c r="D32" s="51">
        <f t="shared" si="0"/>
        <v>3.3000000000000003</v>
      </c>
      <c r="E32" s="51">
        <f t="shared" si="1"/>
        <v>0.19999999999999998</v>
      </c>
      <c r="F32" s="16"/>
      <c r="G32" s="51">
        <f t="shared" si="2"/>
        <v>1.9000000000000001</v>
      </c>
      <c r="H32" s="51">
        <f t="shared" si="3"/>
        <v>5.4</v>
      </c>
      <c r="I32" s="51">
        <f t="shared" si="4"/>
        <v>1.8</v>
      </c>
      <c r="J32" s="16"/>
      <c r="K32" s="51">
        <f t="shared" si="5"/>
        <v>1.7</v>
      </c>
      <c r="L32" s="55"/>
      <c r="M32" s="18"/>
      <c r="N32" s="18"/>
      <c r="O32" s="18"/>
      <c r="P32" s="2"/>
      <c r="Q32" s="2"/>
    </row>
    <row r="33" spans="2:17" ht="15.75" customHeight="1" x14ac:dyDescent="0.2">
      <c r="B33" s="54"/>
      <c r="C33" s="45">
        <v>1</v>
      </c>
      <c r="D33" s="51">
        <f t="shared" si="0"/>
        <v>0.20000000000000007</v>
      </c>
      <c r="E33" s="51">
        <f t="shared" si="1"/>
        <v>9.9999999999999867E-2</v>
      </c>
      <c r="F33" s="16"/>
      <c r="G33" s="51">
        <f t="shared" si="2"/>
        <v>0</v>
      </c>
      <c r="H33" s="51">
        <f t="shared" si="3"/>
        <v>0.29999999999999993</v>
      </c>
      <c r="I33" s="51">
        <f t="shared" si="4"/>
        <v>9.9999999999999978E-2</v>
      </c>
      <c r="J33" s="16"/>
      <c r="K33" s="51">
        <f t="shared" si="5"/>
        <v>1.7999999999999998</v>
      </c>
      <c r="L33" s="55"/>
      <c r="M33" s="18"/>
      <c r="N33" s="18"/>
      <c r="O33" s="18"/>
      <c r="P33" s="2"/>
      <c r="Q33" s="2"/>
    </row>
    <row r="34" spans="2:17" ht="15.75" customHeight="1" x14ac:dyDescent="0.2">
      <c r="B34" s="54"/>
      <c r="C34" s="45">
        <v>2</v>
      </c>
      <c r="D34" s="51">
        <f t="shared" si="0"/>
        <v>-0.10000000000000009</v>
      </c>
      <c r="E34" s="51">
        <f t="shared" si="1"/>
        <v>0</v>
      </c>
      <c r="F34" s="16"/>
      <c r="G34" s="51">
        <f t="shared" si="2"/>
        <v>9.9999999999999978E-2</v>
      </c>
      <c r="H34" s="51">
        <f t="shared" si="3"/>
        <v>-1.1102230246251565E-16</v>
      </c>
      <c r="I34" s="51">
        <f t="shared" si="4"/>
        <v>-3.7007434154171883E-17</v>
      </c>
      <c r="J34" s="16"/>
      <c r="K34" s="51">
        <f t="shared" si="5"/>
        <v>1.7999999999999998</v>
      </c>
      <c r="L34" s="55"/>
      <c r="M34" s="18"/>
      <c r="N34" s="18"/>
      <c r="O34" s="18"/>
      <c r="P34" s="2"/>
      <c r="Q34" s="2"/>
    </row>
    <row r="35" spans="2:17" ht="15.75" customHeight="1" x14ac:dyDescent="0.2">
      <c r="B35" s="54"/>
      <c r="C35" s="45">
        <v>3</v>
      </c>
      <c r="D35" s="51">
        <f t="shared" si="0"/>
        <v>-0.19999999999999996</v>
      </c>
      <c r="E35" s="51">
        <f t="shared" si="1"/>
        <v>9.9999999999999978E-2</v>
      </c>
      <c r="F35" s="16"/>
      <c r="G35" s="51">
        <f t="shared" si="2"/>
        <v>-0.19999999999999998</v>
      </c>
      <c r="H35" s="51">
        <f t="shared" si="3"/>
        <v>-0.29999999999999993</v>
      </c>
      <c r="I35" s="51">
        <f t="shared" si="4"/>
        <v>-9.9999999999999978E-2</v>
      </c>
      <c r="J35" s="16"/>
      <c r="K35" s="51">
        <f t="shared" si="5"/>
        <v>1.6999999999999997</v>
      </c>
      <c r="L35" s="55"/>
      <c r="M35" s="18"/>
      <c r="N35" s="18"/>
      <c r="O35" s="18"/>
      <c r="P35" s="2"/>
      <c r="Q35" s="2"/>
    </row>
    <row r="36" spans="2:17" ht="15.75" customHeight="1" x14ac:dyDescent="0.2">
      <c r="B36" s="54"/>
      <c r="C36" s="45">
        <v>4</v>
      </c>
      <c r="D36" s="51">
        <f t="shared" si="0"/>
        <v>-0.1</v>
      </c>
      <c r="E36" s="51">
        <f t="shared" si="1"/>
        <v>-9.9999999999999978E-2</v>
      </c>
      <c r="F36" s="16"/>
      <c r="G36" s="51">
        <f t="shared" si="2"/>
        <v>-0.1</v>
      </c>
      <c r="H36" s="51">
        <f t="shared" si="3"/>
        <v>-0.3</v>
      </c>
      <c r="I36" s="51">
        <f t="shared" si="4"/>
        <v>-9.9999999999999992E-2</v>
      </c>
      <c r="J36" s="16"/>
      <c r="K36" s="51">
        <f t="shared" si="5"/>
        <v>1.5999999999999996</v>
      </c>
      <c r="L36" s="55"/>
      <c r="M36" s="18"/>
      <c r="N36" s="18"/>
      <c r="O36" s="18"/>
      <c r="P36" s="2"/>
      <c r="Q36" s="2"/>
    </row>
    <row r="37" spans="2:17" ht="15.75" customHeight="1" thickBot="1" x14ac:dyDescent="0.25"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56"/>
      <c r="M37" s="19"/>
      <c r="N37" s="19"/>
      <c r="O37" s="15"/>
    </row>
    <row r="38" spans="2:17" ht="15.75" customHeight="1" x14ac:dyDescent="0.2">
      <c r="B38" s="15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4"/>
      <c r="N38" s="19"/>
      <c r="O38" s="19"/>
      <c r="P38" s="15"/>
    </row>
    <row r="39" spans="2:17" ht="15.75" customHeight="1" x14ac:dyDescent="0.2">
      <c r="B39" s="15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4"/>
      <c r="N39" s="19"/>
      <c r="O39" s="19"/>
      <c r="P39" s="15"/>
    </row>
    <row r="40" spans="2:17" ht="15.75" customHeight="1" x14ac:dyDescent="0.2">
      <c r="B40" s="15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3"/>
      <c r="N40" s="24"/>
      <c r="O40" s="19"/>
      <c r="P40" s="19"/>
      <c r="Q40" s="15"/>
    </row>
    <row r="41" spans="2:17" ht="15.75" customHeight="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2:17" ht="15.75" customHeight="1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ht="15.75" customHeight="1" x14ac:dyDescent="0.2"/>
    <row r="44" spans="2:17" ht="15.75" customHeight="1" x14ac:dyDescent="0.2">
      <c r="M44" s="26"/>
    </row>
    <row r="45" spans="2:17" ht="15.75" customHeight="1" x14ac:dyDescent="0.2"/>
    <row r="46" spans="2:17" ht="15.75" customHeight="1" x14ac:dyDescent="0.2"/>
    <row r="47" spans="2:17" ht="15.75" customHeight="1" x14ac:dyDescent="0.2"/>
    <row r="48" spans="2:1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</sheetData>
  <mergeCells count="4">
    <mergeCell ref="H8:I8"/>
    <mergeCell ref="L8:M8"/>
    <mergeCell ref="D26:G26"/>
    <mergeCell ref="D8:E8"/>
  </mergeCells>
  <phoneticPr fontId="0" type="noConversion"/>
  <pageMargins left="0.75" right="0.75" top="1" bottom="1" header="0.5" footer="0.5"/>
  <pageSetup scale="78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Chapter 14</vt:lpstr>
      <vt:lpstr>#1</vt:lpstr>
    </vt:vector>
  </TitlesOfParts>
  <Company>Belmont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Reese, William A</cp:lastModifiedBy>
  <dcterms:created xsi:type="dcterms:W3CDTF">2005-04-28T22:56:57Z</dcterms:created>
  <dcterms:modified xsi:type="dcterms:W3CDTF">2022-04-14T21:46:50Z</dcterms:modified>
</cp:coreProperties>
</file>